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295 стр.д (75-А)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D28" i="1" l="1"/>
  <c r="D27" i="1"/>
  <c r="D24" i="1"/>
  <c r="D23" i="1"/>
  <c r="D19" i="1"/>
  <c r="D26" i="1" l="1"/>
  <c r="D20" i="1"/>
  <c r="D10" i="1"/>
  <c r="D29" i="1" s="1"/>
</calcChain>
</file>

<file path=xl/sharedStrings.xml><?xml version="1.0" encoding="utf-8"?>
<sst xmlns="http://schemas.openxmlformats.org/spreadsheetml/2006/main" count="37" uniqueCount="32">
  <si>
    <t>№
п/
п</t>
  </si>
  <si>
    <t>Складова послуги</t>
  </si>
  <si>
    <t>1.1</t>
  </si>
  <si>
    <t>1.2</t>
  </si>
  <si>
    <t>1.3</t>
  </si>
  <si>
    <t>1.4</t>
  </si>
  <si>
    <t>Утримання спільного майна багатоквартирного будинку та прибудинкової території, в тому числі:</t>
  </si>
  <si>
    <t>Обслуговування димових та вентиляційних каналів</t>
  </si>
  <si>
    <t xml:space="preserve">Технічне обслуговування внутрішньобудинкових систем:
- холодного водопостачання;
- водовідведення;
- теплопостачання;
- зивової каналізації;
</t>
  </si>
  <si>
    <t>Технічне обслуговування мереж електропостачання та електрообладнання, а також інших внутрішньобудинкових інженерних систем (у разі наявності).</t>
  </si>
  <si>
    <t>Оплата послуг щодо енергопостачання спільного майна багатоквартирного будинку, в тому числі:</t>
  </si>
  <si>
    <t>освітлення місць загального користування і підвалів</t>
  </si>
  <si>
    <t>Винагорода управителю</t>
  </si>
  <si>
    <t>Разом вартість з управління будинком, грн/кв.м з ПДВ</t>
  </si>
  <si>
    <t>Додаток 2 до договору № _______</t>
  </si>
  <si>
    <t>про надання послуги з утримання</t>
  </si>
  <si>
    <t>багатоквартирним будинком</t>
  </si>
  <si>
    <t>Від Управителя</t>
  </si>
  <si>
    <t>Від Співвласників</t>
  </si>
  <si>
    <t>Уповноважена особа</t>
  </si>
  <si>
    <t>________________</t>
  </si>
  <si>
    <t>від _________________________</t>
  </si>
  <si>
    <t>___________________________</t>
  </si>
  <si>
    <t xml:space="preserve">Гривень за кв.метр
загальної
пощі
житлового або
нежитлового
приміщення
(з урахуванням
ПДВ).
</t>
  </si>
  <si>
    <t>Розрахунок ціни складових послуги з управління 
багатоквартирного будинку (кошторис витрат) 
вул. 295 Стрілкової дивізії 75/А</t>
  </si>
  <si>
    <t>2</t>
  </si>
  <si>
    <t>3.1</t>
  </si>
  <si>
    <t>___________________</t>
  </si>
  <si>
    <t>Прибирання прибудинкової території</t>
  </si>
  <si>
    <t>1.5</t>
  </si>
  <si>
    <t>Дезінфекція та дератизація</t>
  </si>
  <si>
    <r>
      <rPr>
        <b/>
        <i/>
        <sz val="12"/>
        <color theme="1"/>
        <rFont val="Times New Roman"/>
        <family val="1"/>
        <charset val="204"/>
      </rPr>
      <t>Поточний ремонт спільного майна багатоквартирного будинку</t>
    </r>
    <r>
      <rPr>
        <sz val="12"/>
        <color theme="1"/>
        <rFont val="Times New Roman"/>
        <family val="1"/>
        <charset val="204"/>
      </rPr>
      <t>, в т.ч.: конструктивних елементів, систем холодного водопостачання,систем водовідведення,систем теплопостачання;
поточний ремонт мереж електропостачання та електрообладнання у разі їх наявності.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</si>
</sst>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5" xfId="0" applyFont="1" applyBorder="1"/>
    <xf numFmtId="164" fontId="1" fillId="0" borderId="4" xfId="0" applyNumberFormat="1" applyFont="1" applyBorder="1"/>
    <xf numFmtId="164" fontId="2" fillId="0" borderId="4" xfId="0" applyNumberFormat="1" applyFont="1" applyBorder="1"/>
    <xf numFmtId="0" fontId="3" fillId="0" borderId="1" xfId="0" applyFont="1" applyBorder="1"/>
    <xf numFmtId="0" fontId="4" fillId="0" borderId="0" xfId="0" applyFont="1"/>
    <xf numFmtId="0" fontId="2" fillId="0" borderId="0" xfId="0" applyFont="1"/>
    <xf numFmtId="49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164" fontId="1" fillId="0" borderId="2" xfId="0" applyNumberFormat="1" applyFont="1" applyBorder="1"/>
    <xf numFmtId="164" fontId="1" fillId="0" borderId="3" xfId="0" applyNumberFormat="1" applyFont="1" applyBorder="1"/>
    <xf numFmtId="164" fontId="2" fillId="0" borderId="2" xfId="0" applyNumberFormat="1" applyFont="1" applyBorder="1"/>
    <xf numFmtId="0" fontId="0" fillId="0" borderId="2" xfId="0" applyBorder="1"/>
    <xf numFmtId="49" fontId="1" fillId="0" borderId="2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/>
    <xf numFmtId="0" fontId="1" fillId="0" borderId="8" xfId="0" applyFont="1" applyBorder="1" applyAlignment="1"/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13" zoomScaleNormal="100" zoomScaleSheetLayoutView="100" workbookViewId="0">
      <selection activeCell="D19" sqref="D19"/>
    </sheetView>
  </sheetViews>
  <sheetFormatPr defaultRowHeight="15" x14ac:dyDescent="0.25"/>
  <cols>
    <col min="2" max="2" width="5.5703125" customWidth="1"/>
    <col min="3" max="3" width="68.140625" customWidth="1"/>
    <col min="4" max="4" width="16.42578125" customWidth="1"/>
  </cols>
  <sheetData>
    <row r="1" spans="1:6" ht="15.75" x14ac:dyDescent="0.25">
      <c r="A1" s="4"/>
      <c r="B1" s="4"/>
      <c r="C1" s="4"/>
      <c r="D1" s="4"/>
      <c r="E1" s="4"/>
      <c r="F1" s="4"/>
    </row>
    <row r="2" spans="1:6" ht="15.75" x14ac:dyDescent="0.25">
      <c r="A2" s="4"/>
      <c r="B2" s="4"/>
      <c r="C2" s="4"/>
      <c r="D2" s="4" t="s">
        <v>14</v>
      </c>
      <c r="E2" s="4"/>
      <c r="F2" s="4"/>
    </row>
    <row r="3" spans="1:6" ht="15.75" x14ac:dyDescent="0.25">
      <c r="A3" s="4"/>
      <c r="B3" s="4"/>
      <c r="C3" s="4"/>
      <c r="D3" s="4" t="s">
        <v>15</v>
      </c>
      <c r="E3" s="4"/>
      <c r="F3" s="4"/>
    </row>
    <row r="4" spans="1:6" ht="15.75" x14ac:dyDescent="0.25">
      <c r="A4" s="4"/>
      <c r="B4" s="4"/>
      <c r="C4" s="4"/>
      <c r="D4" s="4" t="s">
        <v>16</v>
      </c>
      <c r="E4" s="4"/>
      <c r="F4" s="4"/>
    </row>
    <row r="5" spans="1:6" ht="15.75" x14ac:dyDescent="0.25">
      <c r="A5" s="4"/>
      <c r="B5" s="4"/>
      <c r="C5" s="4"/>
      <c r="D5" s="4" t="s">
        <v>21</v>
      </c>
      <c r="E5" s="4"/>
      <c r="F5" s="4"/>
    </row>
    <row r="6" spans="1:6" ht="15.75" x14ac:dyDescent="0.25">
      <c r="A6" s="4"/>
      <c r="B6" s="4"/>
      <c r="C6" s="4"/>
      <c r="D6" s="4"/>
      <c r="E6" s="4"/>
      <c r="F6" s="4"/>
    </row>
    <row r="7" spans="1:6" ht="56.25" customHeight="1" x14ac:dyDescent="0.25">
      <c r="A7" s="4"/>
      <c r="B7" s="30" t="s">
        <v>24</v>
      </c>
      <c r="C7" s="31"/>
      <c r="D7" s="31"/>
      <c r="E7" s="4"/>
      <c r="F7" s="4"/>
    </row>
    <row r="8" spans="1:6" ht="15.75" x14ac:dyDescent="0.25">
      <c r="A8" s="4"/>
      <c r="B8" s="4"/>
      <c r="C8" s="4"/>
      <c r="D8" s="4"/>
      <c r="E8" s="4"/>
      <c r="F8" s="4"/>
    </row>
    <row r="9" spans="1:6" ht="157.5" x14ac:dyDescent="0.25">
      <c r="A9" s="4"/>
      <c r="B9" s="5" t="s">
        <v>0</v>
      </c>
      <c r="C9" s="6" t="s">
        <v>1</v>
      </c>
      <c r="D9" s="7" t="s">
        <v>23</v>
      </c>
    </row>
    <row r="10" spans="1:6" ht="31.5" x14ac:dyDescent="0.25">
      <c r="A10" s="4"/>
      <c r="B10" s="1">
        <v>1</v>
      </c>
      <c r="C10" s="8" t="s">
        <v>6</v>
      </c>
      <c r="D10" s="3">
        <f>D11+D12+D13+D18+D19</f>
        <v>3.3864286000000003</v>
      </c>
    </row>
    <row r="11" spans="1:6" ht="15.75" x14ac:dyDescent="0.25">
      <c r="A11" s="4"/>
      <c r="B11" s="9" t="s">
        <v>2</v>
      </c>
      <c r="C11" s="10" t="s">
        <v>28</v>
      </c>
      <c r="D11" s="11">
        <v>1.7589999999999999</v>
      </c>
    </row>
    <row r="12" spans="1:6" ht="15.75" x14ac:dyDescent="0.25">
      <c r="A12" s="4"/>
      <c r="B12" s="9" t="s">
        <v>3</v>
      </c>
      <c r="C12" s="12" t="s">
        <v>7</v>
      </c>
      <c r="D12" s="20">
        <v>2.8400000000000002E-2</v>
      </c>
    </row>
    <row r="13" spans="1:6" ht="15.75" x14ac:dyDescent="0.25">
      <c r="A13" s="4"/>
      <c r="B13" s="24" t="s">
        <v>4</v>
      </c>
      <c r="C13" s="27" t="s">
        <v>8</v>
      </c>
      <c r="D13" s="20">
        <v>0.89470000000000005</v>
      </c>
    </row>
    <row r="14" spans="1:6" ht="15.75" x14ac:dyDescent="0.25">
      <c r="A14" s="4"/>
      <c r="B14" s="25"/>
      <c r="C14" s="28"/>
      <c r="D14" s="21"/>
    </row>
    <row r="15" spans="1:6" ht="15.75" x14ac:dyDescent="0.25">
      <c r="A15" s="4"/>
      <c r="B15" s="25"/>
      <c r="C15" s="28"/>
      <c r="D15" s="21"/>
    </row>
    <row r="16" spans="1:6" ht="15.75" x14ac:dyDescent="0.25">
      <c r="A16" s="4"/>
      <c r="B16" s="25"/>
      <c r="C16" s="28"/>
      <c r="D16" s="21"/>
    </row>
    <row r="17" spans="1:6" ht="15.75" x14ac:dyDescent="0.25">
      <c r="A17" s="4"/>
      <c r="B17" s="26"/>
      <c r="C17" s="29"/>
      <c r="D17" s="13"/>
    </row>
    <row r="18" spans="1:6" ht="47.25" x14ac:dyDescent="0.25">
      <c r="A18" s="4"/>
      <c r="B18" s="9" t="s">
        <v>5</v>
      </c>
      <c r="C18" s="7" t="s">
        <v>9</v>
      </c>
      <c r="D18" s="13">
        <v>0.67290000000000005</v>
      </c>
    </row>
    <row r="19" spans="1:6" ht="15.75" x14ac:dyDescent="0.25">
      <c r="A19" s="4"/>
      <c r="B19" s="18" t="s">
        <v>29</v>
      </c>
      <c r="C19" s="19" t="s">
        <v>30</v>
      </c>
      <c r="D19" s="11">
        <f>0.03*1.04762</f>
        <v>3.1428600000000001E-2</v>
      </c>
    </row>
    <row r="20" spans="1:6" ht="15.75" customHeight="1" x14ac:dyDescent="0.25">
      <c r="A20" s="4"/>
      <c r="B20" s="32" t="s">
        <v>25</v>
      </c>
      <c r="C20" s="35" t="s">
        <v>31</v>
      </c>
      <c r="D20" s="22">
        <f>D23+D24</f>
        <v>0.88502937599999998</v>
      </c>
    </row>
    <row r="21" spans="1:6" ht="15.75" x14ac:dyDescent="0.25">
      <c r="A21" s="4"/>
      <c r="B21" s="33"/>
      <c r="C21" s="36"/>
      <c r="D21" s="23"/>
    </row>
    <row r="22" spans="1:6" ht="15.75" x14ac:dyDescent="0.25">
      <c r="A22" s="4"/>
      <c r="B22" s="33"/>
      <c r="C22" s="36"/>
      <c r="D22" s="21"/>
    </row>
    <row r="23" spans="1:6" ht="15.75" x14ac:dyDescent="0.25">
      <c r="A23" s="4"/>
      <c r="B23" s="33"/>
      <c r="C23" s="36"/>
      <c r="D23" s="21">
        <f>0.6042*1.04762</f>
        <v>0.63297200399999998</v>
      </c>
    </row>
    <row r="24" spans="1:6" ht="15.75" x14ac:dyDescent="0.25">
      <c r="A24" s="4"/>
      <c r="B24" s="33"/>
      <c r="C24" s="36"/>
      <c r="D24" s="21">
        <f>0.2406*1.04762</f>
        <v>0.252057372</v>
      </c>
    </row>
    <row r="25" spans="1:6" ht="15.75" x14ac:dyDescent="0.25">
      <c r="A25" s="4"/>
      <c r="B25" s="34"/>
      <c r="C25" s="37"/>
      <c r="D25" s="13"/>
    </row>
    <row r="26" spans="1:6" ht="31.5" x14ac:dyDescent="0.25">
      <c r="A26" s="4"/>
      <c r="B26" s="2">
        <v>3</v>
      </c>
      <c r="C26" s="8" t="s">
        <v>10</v>
      </c>
      <c r="D26" s="14">
        <f>D27</f>
        <v>0.24577165200000001</v>
      </c>
    </row>
    <row r="27" spans="1:6" ht="15.75" x14ac:dyDescent="0.25">
      <c r="A27" s="4"/>
      <c r="B27" s="9" t="s">
        <v>26</v>
      </c>
      <c r="C27" s="10" t="s">
        <v>11</v>
      </c>
      <c r="D27" s="11">
        <f>0.2346*1.04762</f>
        <v>0.24577165200000001</v>
      </c>
    </row>
    <row r="28" spans="1:6" ht="15.75" x14ac:dyDescent="0.25">
      <c r="A28" s="4"/>
      <c r="B28" s="2">
        <v>4</v>
      </c>
      <c r="C28" s="10" t="s">
        <v>12</v>
      </c>
      <c r="D28" s="3">
        <f>0.2*1.04762</f>
        <v>0.20952400000000002</v>
      </c>
    </row>
    <row r="29" spans="1:6" ht="15.75" x14ac:dyDescent="0.25">
      <c r="A29" s="4"/>
      <c r="B29" s="2">
        <v>5</v>
      </c>
      <c r="C29" s="15" t="s">
        <v>13</v>
      </c>
      <c r="D29" s="3">
        <f>D10+D26+D28+D20</f>
        <v>4.7267536280000009</v>
      </c>
    </row>
    <row r="30" spans="1:6" ht="15.75" x14ac:dyDescent="0.25">
      <c r="A30" s="4"/>
      <c r="B30" s="4"/>
      <c r="C30" s="4"/>
      <c r="D30" s="4"/>
      <c r="E30" s="4"/>
      <c r="F30" s="4"/>
    </row>
    <row r="31" spans="1:6" ht="15.75" x14ac:dyDescent="0.25">
      <c r="A31" s="4"/>
      <c r="B31" s="16" t="s">
        <v>17</v>
      </c>
      <c r="C31" s="4"/>
      <c r="D31" s="16" t="s">
        <v>18</v>
      </c>
      <c r="E31" s="4"/>
      <c r="F31" s="4"/>
    </row>
    <row r="32" spans="1:6" ht="15.75" x14ac:dyDescent="0.25">
      <c r="A32" s="4"/>
      <c r="B32" s="17"/>
      <c r="C32" s="4"/>
      <c r="D32" s="4" t="s">
        <v>19</v>
      </c>
      <c r="E32" s="4"/>
      <c r="F32" s="4"/>
    </row>
    <row r="33" spans="1:6" ht="15.75" x14ac:dyDescent="0.25">
      <c r="A33" s="4"/>
      <c r="B33" s="17"/>
      <c r="C33" s="4"/>
      <c r="D33" s="4"/>
      <c r="E33" s="4"/>
      <c r="F33" s="4"/>
    </row>
    <row r="34" spans="1:6" ht="15.75" x14ac:dyDescent="0.25">
      <c r="A34" s="4"/>
      <c r="B34" s="4" t="s">
        <v>22</v>
      </c>
      <c r="C34" s="4"/>
      <c r="D34" s="4" t="s">
        <v>22</v>
      </c>
      <c r="E34" s="4"/>
      <c r="F34" s="4"/>
    </row>
    <row r="35" spans="1:6" ht="15.75" x14ac:dyDescent="0.25">
      <c r="A35" s="4"/>
      <c r="B35" s="4"/>
      <c r="C35" s="4"/>
      <c r="D35" s="4"/>
      <c r="E35" s="4"/>
      <c r="F35" s="4"/>
    </row>
    <row r="36" spans="1:6" ht="15.75" x14ac:dyDescent="0.25">
      <c r="A36" s="4"/>
      <c r="B36" s="4" t="s">
        <v>22</v>
      </c>
      <c r="C36" s="4"/>
      <c r="D36" s="4" t="s">
        <v>22</v>
      </c>
      <c r="E36" s="4"/>
      <c r="F36" s="4"/>
    </row>
    <row r="37" spans="1:6" ht="15.75" x14ac:dyDescent="0.25">
      <c r="A37" s="4"/>
      <c r="B37" s="4"/>
      <c r="C37" s="4"/>
      <c r="D37" s="4"/>
      <c r="E37" s="4"/>
      <c r="F37" s="4"/>
    </row>
    <row r="38" spans="1:6" ht="15.75" x14ac:dyDescent="0.25">
      <c r="A38" s="4"/>
      <c r="B38" s="4" t="s">
        <v>22</v>
      </c>
      <c r="C38" s="4"/>
      <c r="D38" s="4" t="s">
        <v>22</v>
      </c>
      <c r="E38" s="4"/>
      <c r="F38" s="4"/>
    </row>
    <row r="39" spans="1:6" ht="15.75" x14ac:dyDescent="0.25">
      <c r="A39" s="4"/>
      <c r="B39" s="4"/>
      <c r="C39" s="4"/>
      <c r="D39" s="4"/>
      <c r="E39" s="4"/>
      <c r="F39" s="4"/>
    </row>
    <row r="40" spans="1:6" ht="15.75" x14ac:dyDescent="0.25">
      <c r="A40" s="4"/>
      <c r="B40" s="4" t="s">
        <v>27</v>
      </c>
      <c r="C40" s="4"/>
      <c r="D40" s="4" t="s">
        <v>20</v>
      </c>
      <c r="E40" s="4"/>
      <c r="F40" s="4"/>
    </row>
  </sheetData>
  <mergeCells count="5">
    <mergeCell ref="B13:B17"/>
    <mergeCell ref="C13:C17"/>
    <mergeCell ref="B7:D7"/>
    <mergeCell ref="B20:B25"/>
    <mergeCell ref="C20:C25"/>
  </mergeCells>
  <pageMargins left="0.7" right="0.7" top="0.75" bottom="0.75" header="0.3" footer="0.3"/>
  <pageSetup paperSize="9" scale="7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295 стр.д (75-А)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2019-01-15T13:17:30Z</dcterms:modified>
</cp:coreProperties>
</file>